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6380" windowHeight="8190" tabRatio="327" activeTab="0"/>
  </bookViews>
  <sheets>
    <sheet name="konkursy ofe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<sst xmlns="http://schemas.openxmlformats.org/spreadsheetml/2006/main" count="20" uniqueCount="20">
  <si>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ZDROWIE </t>
  </si>
  <si>
    <t>Łączna liczba kontroli realizacji zadań publicznych, przeprowadzonych przez realizatora otwartych konkursów ofert</t>
  </si>
  <si>
    <t>Stopień wykorzystania środków w budżecie realizatorów konkursów ofert. przeznaczonych na realizację zadań publicznych</t>
  </si>
  <si>
    <t>Łączna wysokość środków własnych organizacji pozarządowych, zaangażowanych w realizację zadań publicznych w wyniku zawarcia stosownych umów z organizacjami pozarządowymi</t>
  </si>
  <si>
    <t>Liczba umów wieloletnich zawartych przez realizatora z organizacjami pozarządowymi w wyniku postępowań konkursowych</t>
  </si>
  <si>
    <t>EDUKACJA</t>
  </si>
  <si>
    <t>SPORT</t>
  </si>
  <si>
    <t>KULTURA</t>
  </si>
  <si>
    <t>B.ds.P.S.</t>
  </si>
  <si>
    <t>BOIiWzZ</t>
  </si>
  <si>
    <t>RAZEM</t>
  </si>
  <si>
    <t>Liczba ogłoszonych otwartych konkursów ofert</t>
  </si>
  <si>
    <t xml:space="preserve">Liczba ofert złożonych w otwartych konkursach ofert </t>
  </si>
  <si>
    <t>Liczba umów zawartych przez realizatora z organizacjami pozarządowymi w wyniku postępowań konkursowych</t>
  </si>
  <si>
    <t>Liczba organizacji pozarządowych, realizujących zadania publiczne w wyniku postępowań konkursowych</t>
  </si>
  <si>
    <t>Łączna wysokość środków finansowych Miasta, zaangażowanych w realizację zadań publicznych w wyniku zawarcia stosownych umów z organizacjami pozarządowymi</t>
  </si>
  <si>
    <t>WZKzM</t>
  </si>
  <si>
    <t>BPKSiT</t>
  </si>
  <si>
    <t>Łączna liczba organizacji pozarządowych realizujących po raz pierwszy zadania publiczne we współpracy  z Miastem Łodź</t>
  </si>
  <si>
    <t>ZDROWIE I MOPS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</si>
</sst>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zł-415];\-#,##0.00\ [$zł-415]"/>
    <numFmt numFmtId="174" formatCode="#,##0.00\ _z_ł"/>
    <numFmt numFmtId="175" formatCode="#,##0.00\ &quot;zł&quot;"/>
    <numFmt numFmtId="176" formatCode="#,##0\ &quot;zł&quot;"/>
    <numFmt numFmtId="177" formatCode="#,##0.00_ ;[Red]\-#,##0.00\ "/>
    <numFmt numFmtId="178" formatCode="_-* #,##0.00\ [$zł-415]_-;\-* #,##0.00\ [$zł-415]_-;_-* &quot;-&quot;??\ [$zł-415]_-;_-@_-"/>
    <numFmt numFmtId="179" formatCode="[$-415]d\ mmmm\ yyyy"/>
  </numFmts>
  <fonts count="29"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17" fillId="1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2" fillId="2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8" fillId="16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 wrapText="1"/>
    </xf>
    <xf numFmtId="4" fontId="12" fillId="17" borderId="11" xfId="0" applyNumberFormat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12" fillId="17" borderId="14" xfId="0" applyNumberFormat="1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0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10" fontId="10" fillId="2" borderId="12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PageLayoutView="0" workbookViewId="0" topLeftCell="B1">
      <selection activeCell="J11" sqref="J11"/>
    </sheetView>
  </sheetViews>
  <sheetFormatPr defaultColWidth="11.57421875" defaultRowHeight="12.75"/>
  <cols>
    <col min="1" max="1" width="3.00390625" style="0" customWidth="1"/>
    <col min="2" max="2" width="21.140625" style="10" customWidth="1"/>
    <col min="3" max="3" width="13.57421875" style="8" customWidth="1"/>
    <col min="4" max="4" width="15.140625" style="8" customWidth="1"/>
    <col min="5" max="5" width="14.57421875" style="8" customWidth="1"/>
    <col min="6" max="7" width="13.8515625" style="0" customWidth="1"/>
    <col min="8" max="8" width="13.57421875" style="9" customWidth="1"/>
    <col min="9" max="9" width="13.421875" style="8" customWidth="1"/>
    <col min="10" max="10" width="12.28125" style="8" customWidth="1"/>
    <col min="11" max="11" width="12.140625" style="8" customWidth="1"/>
    <col min="12" max="12" width="11.7109375" style="8" customWidth="1"/>
    <col min="13" max="13" width="10.57421875" style="8" customWidth="1"/>
    <col min="14" max="14" width="16.57421875" style="11" customWidth="1"/>
  </cols>
  <sheetData>
    <row r="2" spans="2:14" ht="12.75">
      <c r="B2" s="12"/>
      <c r="C2" s="13" t="s">
        <v>5</v>
      </c>
      <c r="D2" s="13" t="s">
        <v>6</v>
      </c>
      <c r="E2" s="13" t="s">
        <v>17</v>
      </c>
      <c r="F2" s="13" t="s">
        <v>0</v>
      </c>
      <c r="G2" s="13" t="s">
        <v>19</v>
      </c>
      <c r="H2" s="13" t="s">
        <v>7</v>
      </c>
      <c r="I2" s="13" t="s">
        <v>8</v>
      </c>
      <c r="J2" s="13" t="s">
        <v>9</v>
      </c>
      <c r="K2" s="13" t="s">
        <v>16</v>
      </c>
      <c r="L2" s="15" t="s">
        <v>10</v>
      </c>
      <c r="M2" s="31"/>
      <c r="N2" s="26"/>
    </row>
    <row r="3" spans="1:14" ht="24">
      <c r="A3" s="1"/>
      <c r="B3" s="14" t="s">
        <v>11</v>
      </c>
      <c r="C3" s="32">
        <v>1</v>
      </c>
      <c r="D3" s="33">
        <v>23</v>
      </c>
      <c r="E3" s="33">
        <v>1</v>
      </c>
      <c r="F3" s="33">
        <v>11</v>
      </c>
      <c r="G3" s="33">
        <v>8</v>
      </c>
      <c r="H3" s="33">
        <v>4</v>
      </c>
      <c r="I3" s="33">
        <v>5</v>
      </c>
      <c r="J3" s="33">
        <v>2</v>
      </c>
      <c r="K3" s="33">
        <v>1</v>
      </c>
      <c r="L3" s="16">
        <f aca="true" t="shared" si="0" ref="L3:L10">SUM(C3:K3)</f>
        <v>56</v>
      </c>
      <c r="M3" s="31"/>
      <c r="N3" s="27"/>
    </row>
    <row r="4" spans="1:14" ht="24">
      <c r="A4" s="1"/>
      <c r="B4" s="14" t="s">
        <v>12</v>
      </c>
      <c r="C4" s="32">
        <v>36</v>
      </c>
      <c r="D4" s="33">
        <v>292</v>
      </c>
      <c r="E4" s="33">
        <v>3</v>
      </c>
      <c r="F4" s="33">
        <v>198</v>
      </c>
      <c r="G4" s="33">
        <v>51</v>
      </c>
      <c r="H4" s="33">
        <v>186</v>
      </c>
      <c r="I4" s="33">
        <v>49</v>
      </c>
      <c r="J4" s="33">
        <v>3</v>
      </c>
      <c r="K4" s="33">
        <v>15</v>
      </c>
      <c r="L4" s="16">
        <f t="shared" si="0"/>
        <v>833</v>
      </c>
      <c r="M4" s="31"/>
      <c r="N4" s="27"/>
    </row>
    <row r="5" spans="1:14" ht="60">
      <c r="A5" s="1"/>
      <c r="B5" s="14" t="s">
        <v>13</v>
      </c>
      <c r="C5" s="32">
        <v>27</v>
      </c>
      <c r="D5" s="33">
        <v>282</v>
      </c>
      <c r="E5" s="33">
        <v>1</v>
      </c>
      <c r="F5" s="33">
        <v>104</v>
      </c>
      <c r="G5" s="33">
        <v>40</v>
      </c>
      <c r="H5" s="33">
        <v>58</v>
      </c>
      <c r="I5" s="33">
        <v>33</v>
      </c>
      <c r="J5" s="33">
        <v>2</v>
      </c>
      <c r="K5" s="33">
        <v>5</v>
      </c>
      <c r="L5" s="16">
        <f t="shared" si="0"/>
        <v>552</v>
      </c>
      <c r="M5" s="31"/>
      <c r="N5" s="27"/>
    </row>
    <row r="6" spans="1:14" ht="60">
      <c r="A6" s="1"/>
      <c r="B6" s="14" t="s">
        <v>14</v>
      </c>
      <c r="C6" s="32">
        <v>16</v>
      </c>
      <c r="D6" s="33">
        <v>178</v>
      </c>
      <c r="E6" s="33">
        <v>6</v>
      </c>
      <c r="F6" s="33">
        <v>73</v>
      </c>
      <c r="G6" s="33">
        <v>40</v>
      </c>
      <c r="H6" s="33">
        <v>53</v>
      </c>
      <c r="I6" s="33">
        <v>28</v>
      </c>
      <c r="J6" s="33">
        <v>2</v>
      </c>
      <c r="K6" s="33">
        <v>5</v>
      </c>
      <c r="L6" s="16">
        <f t="shared" si="0"/>
        <v>401</v>
      </c>
      <c r="M6" s="19"/>
      <c r="N6" s="27"/>
    </row>
    <row r="7" spans="1:14" ht="60">
      <c r="A7" s="1"/>
      <c r="B7" s="14" t="s">
        <v>4</v>
      </c>
      <c r="C7" s="32">
        <v>13</v>
      </c>
      <c r="D7" s="33">
        <v>0</v>
      </c>
      <c r="E7" s="33">
        <v>0</v>
      </c>
      <c r="F7" s="33">
        <v>46</v>
      </c>
      <c r="G7" s="33">
        <v>35</v>
      </c>
      <c r="H7" s="33">
        <v>0</v>
      </c>
      <c r="I7" s="33">
        <v>2</v>
      </c>
      <c r="J7" s="33">
        <v>1</v>
      </c>
      <c r="K7" s="33">
        <v>0</v>
      </c>
      <c r="L7" s="16">
        <f t="shared" si="0"/>
        <v>97</v>
      </c>
      <c r="M7" s="20"/>
      <c r="N7" s="27"/>
    </row>
    <row r="8" spans="1:14" ht="72">
      <c r="A8" s="1"/>
      <c r="B8" s="14" t="s">
        <v>18</v>
      </c>
      <c r="C8" s="32">
        <v>3</v>
      </c>
      <c r="D8" s="33">
        <v>8</v>
      </c>
      <c r="E8" s="33">
        <v>2</v>
      </c>
      <c r="F8" s="33">
        <v>12</v>
      </c>
      <c r="G8" s="33">
        <v>2</v>
      </c>
      <c r="H8" s="33">
        <v>13</v>
      </c>
      <c r="I8" s="33">
        <v>0</v>
      </c>
      <c r="J8" s="33">
        <v>0</v>
      </c>
      <c r="K8" s="33">
        <v>2</v>
      </c>
      <c r="L8" s="16">
        <f t="shared" si="0"/>
        <v>42</v>
      </c>
      <c r="M8" s="20"/>
      <c r="N8" s="27"/>
    </row>
    <row r="9" spans="1:20" ht="96">
      <c r="A9" s="1"/>
      <c r="B9" s="14" t="s">
        <v>15</v>
      </c>
      <c r="C9" s="34">
        <v>264260</v>
      </c>
      <c r="D9" s="34">
        <v>18119003</v>
      </c>
      <c r="E9" s="34">
        <v>60000</v>
      </c>
      <c r="F9" s="34">
        <v>2330764.93</v>
      </c>
      <c r="G9" s="34">
        <v>33829219</v>
      </c>
      <c r="H9" s="34">
        <v>2117910</v>
      </c>
      <c r="I9" s="34">
        <v>512803.04</v>
      </c>
      <c r="J9" s="34">
        <v>415000</v>
      </c>
      <c r="K9" s="34">
        <v>768240</v>
      </c>
      <c r="L9" s="17">
        <f>SUM(C9:K9)</f>
        <v>58417199.97</v>
      </c>
      <c r="M9" s="20"/>
      <c r="N9" s="27"/>
      <c r="T9" s="2"/>
    </row>
    <row r="10" spans="1:20" s="4" customFormat="1" ht="108">
      <c r="A10" s="3"/>
      <c r="B10" s="14" t="s">
        <v>3</v>
      </c>
      <c r="C10" s="34">
        <v>13213</v>
      </c>
      <c r="D10" s="34">
        <v>11795386.36</v>
      </c>
      <c r="E10" s="34">
        <v>0</v>
      </c>
      <c r="F10" s="34">
        <v>283541.01</v>
      </c>
      <c r="G10" s="34">
        <v>3235733</v>
      </c>
      <c r="H10" s="34">
        <v>1886273</v>
      </c>
      <c r="I10" s="34">
        <v>2501132.46</v>
      </c>
      <c r="J10" s="34">
        <v>5984</v>
      </c>
      <c r="K10" s="34">
        <v>0</v>
      </c>
      <c r="L10" s="17">
        <f t="shared" si="0"/>
        <v>19721262.83</v>
      </c>
      <c r="M10" s="20"/>
      <c r="N10" s="28"/>
      <c r="Q10" s="5"/>
      <c r="R10" s="5"/>
      <c r="S10" s="5"/>
      <c r="T10" s="6"/>
    </row>
    <row r="11" spans="1:19" ht="60">
      <c r="A11" s="1"/>
      <c r="B11" s="18" t="s">
        <v>2</v>
      </c>
      <c r="C11" s="35">
        <v>1</v>
      </c>
      <c r="D11" s="35">
        <v>0.9936</v>
      </c>
      <c r="E11" s="35">
        <v>1</v>
      </c>
      <c r="F11" s="35">
        <v>0.995</v>
      </c>
      <c r="G11" s="35">
        <v>1</v>
      </c>
      <c r="H11" s="35">
        <v>0.9743</v>
      </c>
      <c r="I11" s="35">
        <v>0.8901</v>
      </c>
      <c r="J11" s="35">
        <v>1</v>
      </c>
      <c r="K11" s="35">
        <v>0.9993</v>
      </c>
      <c r="L11" s="23">
        <f>SUM(C11:K11)/9</f>
        <v>0.9835888888888891</v>
      </c>
      <c r="M11" s="21"/>
      <c r="N11" s="29"/>
      <c r="R11" s="2"/>
      <c r="S11" s="2"/>
    </row>
    <row r="12" spans="1:19" ht="60">
      <c r="A12" s="1"/>
      <c r="B12" s="24" t="s">
        <v>1</v>
      </c>
      <c r="C12" s="36">
        <v>0</v>
      </c>
      <c r="D12" s="37">
        <v>13</v>
      </c>
      <c r="E12" s="37">
        <v>4</v>
      </c>
      <c r="F12" s="37">
        <v>4</v>
      </c>
      <c r="G12" s="37">
        <v>0</v>
      </c>
      <c r="H12" s="37">
        <v>4</v>
      </c>
      <c r="I12" s="37">
        <v>1</v>
      </c>
      <c r="J12" s="37">
        <v>0</v>
      </c>
      <c r="K12" s="37">
        <v>0</v>
      </c>
      <c r="L12" s="25">
        <f>SUM(C12:K12)</f>
        <v>26</v>
      </c>
      <c r="M12" s="22"/>
      <c r="N12" s="30"/>
      <c r="Q12" s="7"/>
      <c r="R12" s="7"/>
      <c r="S12" s="7"/>
    </row>
    <row r="44" spans="6:7" ht="12.75">
      <c r="F44" s="8"/>
      <c r="G44" s="8"/>
    </row>
  </sheetData>
  <sheetProtection selectLockedCells="1" selectUnlockedCells="1"/>
  <printOptions/>
  <pageMargins left="0.3937007874015748" right="0.3937007874015748" top="0.6692913385826772" bottom="0.6299212598425197" header="0.3937007874015748" footer="0.3937007874015748"/>
  <pageSetup horizontalDpi="600" verticalDpi="600" orientation="landscape" paperSize="9" scale="75" r:id="rId1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Łodzi</cp:lastModifiedBy>
  <cp:lastPrinted>2020-04-28T07:16:26Z</cp:lastPrinted>
  <dcterms:created xsi:type="dcterms:W3CDTF">2017-04-10T06:59:15Z</dcterms:created>
  <dcterms:modified xsi:type="dcterms:W3CDTF">2020-04-28T07:16:59Z</dcterms:modified>
  <cp:category/>
  <cp:version/>
  <cp:contentType/>
  <cp:contentStatus/>
</cp:coreProperties>
</file>